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2d7009343ace135/"/>
    </mc:Choice>
  </mc:AlternateContent>
  <xr:revisionPtr revIDLastSave="0" documentId="8_{77E54F63-352A-4491-BCB4-EAD13D9E5911}" xr6:coauthVersionLast="47" xr6:coauthVersionMax="47" xr10:uidLastSave="{00000000-0000-0000-0000-000000000000}"/>
  <bookViews>
    <workbookView xWindow="2260" yWindow="1470" windowWidth="15660" windowHeight="11820" xr2:uid="{9F0AE46C-A7BF-4B2E-906A-4C8544BC88F7}"/>
  </bookViews>
  <sheets>
    <sheet name="2026-27 Propose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2" l="1"/>
  <c r="B11" i="2"/>
  <c r="D34" i="2"/>
  <c r="C34" i="2"/>
  <c r="B34" i="2"/>
</calcChain>
</file>

<file path=xl/sharedStrings.xml><?xml version="1.0" encoding="utf-8"?>
<sst xmlns="http://schemas.openxmlformats.org/spreadsheetml/2006/main" count="24" uniqueCount="24">
  <si>
    <t>Income</t>
  </si>
  <si>
    <t>Checking Account</t>
  </si>
  <si>
    <t xml:space="preserve">Savings Account </t>
  </si>
  <si>
    <t>Chemical Reimbursement</t>
  </si>
  <si>
    <t xml:space="preserve">Boat Launch Donations </t>
  </si>
  <si>
    <t>Assessments</t>
  </si>
  <si>
    <t>Total Income</t>
  </si>
  <si>
    <t>Operating Expenses</t>
  </si>
  <si>
    <t>Aquatic Plant Management</t>
  </si>
  <si>
    <t>Lake Management Plan</t>
  </si>
  <si>
    <t>Administrative Costs</t>
  </si>
  <si>
    <t>Insurance</t>
  </si>
  <si>
    <t>Information Education</t>
  </si>
  <si>
    <t>Fish Management</t>
  </si>
  <si>
    <t>Supplies</t>
  </si>
  <si>
    <t xml:space="preserve">Community Outreach </t>
  </si>
  <si>
    <t>Total Operating Expenses</t>
  </si>
  <si>
    <t xml:space="preserve">Capital Expense Fund </t>
  </si>
  <si>
    <t>Total Expenses</t>
  </si>
  <si>
    <t xml:space="preserve">   2025-2026 Budget</t>
  </si>
  <si>
    <t>Montello Lake Inland Protection &amp; Rehabilitation District Budget-PROPOSED</t>
  </si>
  <si>
    <t>Grants (AIS)</t>
  </si>
  <si>
    <t xml:space="preserve">   2026-2027 Budget</t>
  </si>
  <si>
    <t xml:space="preserve">      2025-2026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</si>
</sst>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right" wrapText="1"/>
    </xf>
    <xf numFmtId="0" fontId="1" fillId="0" borderId="0" xfId="0" applyFont="1"/>
    <xf numFmtId="0" fontId="0" fillId="0" borderId="1" xfId="0" applyBorder="1"/>
    <xf numFmtId="4" fontId="0" fillId="0" borderId="2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0" fillId="0" borderId="4" xfId="0" applyBorder="1"/>
    <xf numFmtId="4" fontId="0" fillId="0" borderId="5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0" fontId="0" fillId="0" borderId="7" xfId="0" applyBorder="1"/>
    <xf numFmtId="4" fontId="0" fillId="0" borderId="8" xfId="0" applyNumberFormat="1" applyBorder="1" applyAlignment="1">
      <alignment horizontal="right"/>
    </xf>
    <xf numFmtId="4" fontId="0" fillId="0" borderId="9" xfId="0" applyNumberFormat="1" applyBorder="1" applyAlignment="1">
      <alignment horizontal="right"/>
    </xf>
    <xf numFmtId="0" fontId="1" fillId="0" borderId="10" xfId="0" applyFont="1" applyBorder="1"/>
    <xf numFmtId="4" fontId="0" fillId="0" borderId="1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1" fillId="0" borderId="12" xfId="0" applyFont="1" applyBorder="1"/>
    <xf numFmtId="4" fontId="0" fillId="0" borderId="13" xfId="0" applyNumberFormat="1" applyBorder="1" applyAlignment="1">
      <alignment horizontal="right"/>
    </xf>
    <xf numFmtId="4" fontId="0" fillId="0" borderId="14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3" xfId="0" applyNumberFormat="1" applyBorder="1"/>
    <xf numFmtId="4" fontId="0" fillId="0" borderId="15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A4891-A405-49E5-A3A6-590E4B06E7D1}">
  <dimension ref="A1:D35"/>
  <sheetViews>
    <sheetView tabSelected="1" workbookViewId="0">
      <selection activeCell="C4" sqref="C4"/>
    </sheetView>
  </sheetViews>
  <sheetFormatPr defaultRowHeight="14.5" x14ac:dyDescent="0.35"/>
  <cols>
    <col min="1" max="1" width="39.1796875" customWidth="1"/>
    <col min="2" max="2" width="14.453125" customWidth="1"/>
    <col min="3" max="3" width="14.54296875" customWidth="1"/>
    <col min="4" max="4" width="13.1796875" customWidth="1"/>
  </cols>
  <sheetData>
    <row r="1" spans="1:4" ht="18.5" x14ac:dyDescent="0.45">
      <c r="A1" s="1" t="s">
        <v>20</v>
      </c>
      <c r="B1" s="2"/>
      <c r="C1" s="2"/>
      <c r="D1" s="2"/>
    </row>
    <row r="3" spans="1:4" ht="32" x14ac:dyDescent="0.4">
      <c r="B3" s="3" t="s">
        <v>19</v>
      </c>
      <c r="C3" s="3" t="s">
        <v>23</v>
      </c>
      <c r="D3" s="3" t="s">
        <v>22</v>
      </c>
    </row>
    <row r="4" spans="1:4" ht="19" thickBot="1" x14ac:dyDescent="0.5">
      <c r="A4" s="4" t="s">
        <v>0</v>
      </c>
    </row>
    <row r="5" spans="1:4" x14ac:dyDescent="0.35">
      <c r="A5" s="5" t="s">
        <v>1</v>
      </c>
      <c r="B5" s="6">
        <v>85875</v>
      </c>
      <c r="C5" s="7">
        <v>87634.34</v>
      </c>
      <c r="D5" s="6">
        <v>82890</v>
      </c>
    </row>
    <row r="6" spans="1:4" x14ac:dyDescent="0.35">
      <c r="A6" s="8" t="s">
        <v>2</v>
      </c>
      <c r="B6" s="9">
        <v>20000</v>
      </c>
      <c r="C6" s="10">
        <v>70997.72</v>
      </c>
      <c r="D6" s="9">
        <v>20000</v>
      </c>
    </row>
    <row r="7" spans="1:4" x14ac:dyDescent="0.35">
      <c r="A7" s="8" t="s">
        <v>3</v>
      </c>
      <c r="B7" s="9">
        <v>0</v>
      </c>
      <c r="C7" s="10">
        <v>4020</v>
      </c>
      <c r="D7" s="9">
        <v>0</v>
      </c>
    </row>
    <row r="8" spans="1:4" x14ac:dyDescent="0.35">
      <c r="A8" s="11" t="s">
        <v>4</v>
      </c>
      <c r="B8" s="12">
        <v>0</v>
      </c>
      <c r="C8" s="13">
        <v>150</v>
      </c>
      <c r="D8" s="12">
        <v>0</v>
      </c>
    </row>
    <row r="9" spans="1:4" x14ac:dyDescent="0.35">
      <c r="A9" s="11" t="s">
        <v>21</v>
      </c>
      <c r="B9" s="12">
        <v>0</v>
      </c>
      <c r="C9" s="13">
        <v>250</v>
      </c>
      <c r="D9" s="12">
        <v>0</v>
      </c>
    </row>
    <row r="10" spans="1:4" ht="15" thickBot="1" x14ac:dyDescent="0.4">
      <c r="A10" s="11" t="s">
        <v>5</v>
      </c>
      <c r="B10" s="12">
        <v>0</v>
      </c>
      <c r="C10" s="13">
        <v>71913.22</v>
      </c>
      <c r="D10" s="12">
        <v>0</v>
      </c>
    </row>
    <row r="11" spans="1:4" ht="19" thickBot="1" x14ac:dyDescent="0.5">
      <c r="A11" s="14" t="s">
        <v>6</v>
      </c>
      <c r="B11" s="15">
        <f t="shared" ref="B11" si="0">SUM(B5:B10)</f>
        <v>105875</v>
      </c>
      <c r="C11" s="15">
        <v>234965.28</v>
      </c>
      <c r="D11" s="22">
        <v>102890</v>
      </c>
    </row>
    <row r="12" spans="1:4" x14ac:dyDescent="0.35">
      <c r="B12" s="16"/>
      <c r="C12" s="16"/>
      <c r="D12" s="16"/>
    </row>
    <row r="13" spans="1:4" x14ac:dyDescent="0.35">
      <c r="B13" s="16"/>
      <c r="C13" s="16"/>
      <c r="D13" s="16"/>
    </row>
    <row r="14" spans="1:4" ht="19" thickBot="1" x14ac:dyDescent="0.5">
      <c r="A14" s="4" t="s">
        <v>7</v>
      </c>
      <c r="B14" s="16"/>
      <c r="C14" s="16"/>
      <c r="D14" s="16"/>
    </row>
    <row r="15" spans="1:4" x14ac:dyDescent="0.35">
      <c r="A15" s="5" t="s">
        <v>8</v>
      </c>
      <c r="B15" s="6">
        <v>58275</v>
      </c>
      <c r="C15" s="7">
        <v>39769.33</v>
      </c>
      <c r="D15" s="6">
        <v>58275</v>
      </c>
    </row>
    <row r="16" spans="1:4" x14ac:dyDescent="0.35">
      <c r="A16" s="8" t="s">
        <v>9</v>
      </c>
      <c r="B16" s="9">
        <v>3000</v>
      </c>
      <c r="C16" s="10">
        <v>3000</v>
      </c>
      <c r="D16" s="9">
        <v>3000</v>
      </c>
    </row>
    <row r="17" spans="1:4" x14ac:dyDescent="0.35">
      <c r="A17" s="8" t="s">
        <v>10</v>
      </c>
      <c r="B17" s="9">
        <v>7200</v>
      </c>
      <c r="C17" s="10">
        <v>8138.49</v>
      </c>
      <c r="D17" s="9">
        <v>8200</v>
      </c>
    </row>
    <row r="18" spans="1:4" x14ac:dyDescent="0.35">
      <c r="A18" s="8" t="s">
        <v>11</v>
      </c>
      <c r="B18" s="9">
        <v>6825</v>
      </c>
      <c r="C18" s="10">
        <v>6611</v>
      </c>
      <c r="D18" s="9">
        <v>7165</v>
      </c>
    </row>
    <row r="19" spans="1:4" x14ac:dyDescent="0.35">
      <c r="A19" s="8" t="s">
        <v>12</v>
      </c>
      <c r="B19" s="9">
        <v>3000</v>
      </c>
      <c r="C19" s="10">
        <v>5099</v>
      </c>
      <c r="D19" s="9">
        <v>3000</v>
      </c>
    </row>
    <row r="20" spans="1:4" x14ac:dyDescent="0.35">
      <c r="A20" s="8" t="s">
        <v>13</v>
      </c>
      <c r="B20" s="9">
        <v>3000</v>
      </c>
      <c r="C20" s="10">
        <v>2997.5</v>
      </c>
      <c r="D20" s="9">
        <v>0</v>
      </c>
    </row>
    <row r="21" spans="1:4" x14ac:dyDescent="0.35">
      <c r="A21" s="8" t="s">
        <v>14</v>
      </c>
      <c r="B21" s="9">
        <v>1575</v>
      </c>
      <c r="C21" s="10">
        <v>531.80999999999995</v>
      </c>
      <c r="D21" s="9">
        <v>1000</v>
      </c>
    </row>
    <row r="22" spans="1:4" ht="15" thickBot="1" x14ac:dyDescent="0.4">
      <c r="A22" s="11" t="s">
        <v>15</v>
      </c>
      <c r="B22" s="12">
        <v>3000</v>
      </c>
      <c r="C22" s="13">
        <v>1557.5</v>
      </c>
      <c r="D22" s="12">
        <v>2250</v>
      </c>
    </row>
    <row r="23" spans="1:4" ht="19" thickBot="1" x14ac:dyDescent="0.5">
      <c r="A23" s="14" t="s">
        <v>16</v>
      </c>
      <c r="B23" s="15">
        <f t="shared" ref="B23" si="1">SUM(B15:B22)</f>
        <v>85875</v>
      </c>
      <c r="C23" s="15">
        <v>67704.63</v>
      </c>
      <c r="D23" s="15">
        <v>82890</v>
      </c>
    </row>
    <row r="24" spans="1:4" x14ac:dyDescent="0.35">
      <c r="B24" s="16"/>
      <c r="C24" s="16"/>
      <c r="D24" s="16"/>
    </row>
    <row r="25" spans="1:4" x14ac:dyDescent="0.35">
      <c r="B25" s="16"/>
      <c r="C25" s="16"/>
      <c r="D25" s="16"/>
    </row>
    <row r="26" spans="1:4" x14ac:dyDescent="0.35">
      <c r="B26" s="16"/>
      <c r="C26" s="16"/>
      <c r="D26" s="16"/>
    </row>
    <row r="27" spans="1:4" x14ac:dyDescent="0.35">
      <c r="B27" s="16"/>
      <c r="C27" s="16"/>
      <c r="D27" s="16"/>
    </row>
    <row r="28" spans="1:4" ht="19" thickBot="1" x14ac:dyDescent="0.5">
      <c r="A28" s="17" t="s">
        <v>17</v>
      </c>
      <c r="B28" s="18">
        <v>20000</v>
      </c>
      <c r="C28" s="19">
        <v>20000</v>
      </c>
      <c r="D28" s="18">
        <v>20000</v>
      </c>
    </row>
    <row r="29" spans="1:4" ht="18.5" x14ac:dyDescent="0.45">
      <c r="A29" s="4"/>
      <c r="B29" s="20"/>
      <c r="C29" s="20"/>
      <c r="D29" s="20"/>
    </row>
    <row r="30" spans="1:4" ht="18.5" x14ac:dyDescent="0.45">
      <c r="A30" s="4"/>
      <c r="B30" s="20"/>
      <c r="C30" s="20"/>
      <c r="D30" s="20"/>
    </row>
    <row r="31" spans="1:4" x14ac:dyDescent="0.35">
      <c r="C31" s="16"/>
      <c r="D31" s="16"/>
    </row>
    <row r="32" spans="1:4" x14ac:dyDescent="0.35">
      <c r="C32" s="16"/>
      <c r="D32" s="16"/>
    </row>
    <row r="33" spans="1:4" x14ac:dyDescent="0.35">
      <c r="D33" s="16"/>
    </row>
    <row r="34" spans="1:4" ht="19" thickBot="1" x14ac:dyDescent="0.5">
      <c r="A34" s="17" t="s">
        <v>18</v>
      </c>
      <c r="B34" s="21">
        <f>SUM(B23+B28)</f>
        <v>105875</v>
      </c>
      <c r="C34" s="21">
        <f t="shared" ref="C34:D34" si="2">SUM(C23+C28)</f>
        <v>87704.63</v>
      </c>
      <c r="D34" s="21">
        <f t="shared" si="2"/>
        <v>102890</v>
      </c>
    </row>
    <row r="35" spans="1:4" x14ac:dyDescent="0.35">
      <c r="D35" s="16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2026-27 Proposed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MLIPRD Montello</dc:creator>
  <cp:lastModifiedBy>Mimi Pierson</cp:lastModifiedBy>
  <cp:lastPrinted>2026-07-15T18:22:05Z</cp:lastPrinted>
  <dcterms:created xsi:type="dcterms:W3CDTF">2024-08-13T17:21:27Z</dcterms:created>
  <dcterms:modified xsi:type="dcterms:W3CDTF">2026-08-13T12:24:48Z</dcterms:modified>
</cp:coreProperties>
</file>